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1C4B3D06-9094-4FF4-BD4D-685710F3D5F8}" xr6:coauthVersionLast="45" xr6:coauthVersionMax="45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<sst xmlns="http://schemas.openxmlformats.org/spreadsheetml/2006/main" count="35" uniqueCount="31">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</sst>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G11" sqref="G11:G14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2871388213</v>
      </c>
      <c r="D8" s="18">
        <f>SUM(D9:D16)</f>
        <v>67740210.729999989</v>
      </c>
      <c r="E8" s="21">
        <f t="shared" ref="E8:E16" si="0">C8+D8</f>
        <v>2939128423.73</v>
      </c>
      <c r="F8" s="18">
        <f>SUM(F9:F16)</f>
        <v>2942835930.7600002</v>
      </c>
      <c r="G8" s="21">
        <f>SUM(G9:G16)</f>
        <v>2942835930.7600002</v>
      </c>
      <c r="H8" s="5">
        <f t="shared" ref="H8:H16" si="1">G8-C8</f>
        <v>71447717.760000229</v>
      </c>
    </row>
    <row r="9" spans="2:8" x14ac:dyDescent="0.2">
      <c r="B9" s="6" t="s">
        <v>14</v>
      </c>
      <c r="C9" s="22">
        <v>883809945</v>
      </c>
      <c r="D9" s="19">
        <v>0</v>
      </c>
      <c r="E9" s="23">
        <f t="shared" si="0"/>
        <v>883809945</v>
      </c>
      <c r="F9" s="19">
        <v>922296727.09000003</v>
      </c>
      <c r="G9" s="22">
        <v>922296727.09000003</v>
      </c>
      <c r="H9" s="7">
        <f t="shared" si="1"/>
        <v>38486782.090000033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45706975</v>
      </c>
      <c r="D11" s="19">
        <v>0</v>
      </c>
      <c r="E11" s="23">
        <f t="shared" si="0"/>
        <v>45706975</v>
      </c>
      <c r="F11" s="19">
        <v>49887989.270000003</v>
      </c>
      <c r="G11" s="22">
        <v>49887989.270000003</v>
      </c>
      <c r="H11" s="7">
        <f t="shared" si="1"/>
        <v>4181014.2700000033</v>
      </c>
    </row>
    <row r="12" spans="2:8" x14ac:dyDescent="0.2">
      <c r="B12" s="6" t="s">
        <v>17</v>
      </c>
      <c r="C12" s="22">
        <v>235646446</v>
      </c>
      <c r="D12" s="19">
        <v>309611</v>
      </c>
      <c r="E12" s="23">
        <f t="shared" si="0"/>
        <v>235956057</v>
      </c>
      <c r="F12" s="19">
        <v>223011528.88999999</v>
      </c>
      <c r="G12" s="22">
        <v>223011528.88999999</v>
      </c>
      <c r="H12" s="7">
        <f t="shared" si="1"/>
        <v>-12634917.110000014</v>
      </c>
    </row>
    <row r="13" spans="2:8" x14ac:dyDescent="0.2">
      <c r="B13" s="9" t="s">
        <v>18</v>
      </c>
      <c r="C13" s="22">
        <v>13883661</v>
      </c>
      <c r="D13" s="19">
        <v>0</v>
      </c>
      <c r="E13" s="23">
        <f t="shared" si="0"/>
        <v>13883661</v>
      </c>
      <c r="F13" s="19">
        <v>18988353.760000002</v>
      </c>
      <c r="G13" s="22">
        <v>18988353.760000002</v>
      </c>
      <c r="H13" s="7">
        <f t="shared" si="1"/>
        <v>5104692.7600000016</v>
      </c>
    </row>
    <row r="14" spans="2:8" x14ac:dyDescent="0.2">
      <c r="B14" s="9" t="s">
        <v>19</v>
      </c>
      <c r="C14" s="22">
        <v>3925632</v>
      </c>
      <c r="D14" s="19">
        <v>513549</v>
      </c>
      <c r="E14" s="23">
        <f t="shared" si="0"/>
        <v>4439181</v>
      </c>
      <c r="F14" s="19">
        <v>14168703.82</v>
      </c>
      <c r="G14" s="22">
        <v>14168703.82</v>
      </c>
      <c r="H14" s="7">
        <f t="shared" si="1"/>
        <v>10243071.82</v>
      </c>
    </row>
    <row r="15" spans="2:8" ht="24" x14ac:dyDescent="0.2">
      <c r="B15" s="6" t="s">
        <v>21</v>
      </c>
      <c r="C15" s="22">
        <v>1688415554</v>
      </c>
      <c r="D15" s="19">
        <v>66917050.729999997</v>
      </c>
      <c r="E15" s="23">
        <f t="shared" si="0"/>
        <v>1755332604.73</v>
      </c>
      <c r="F15" s="19">
        <v>1714482627.9300001</v>
      </c>
      <c r="G15" s="22">
        <v>1714482627.9300001</v>
      </c>
      <c r="H15" s="7">
        <f t="shared" si="1"/>
        <v>26067073.930000067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2020314</v>
      </c>
      <c r="D18" s="18">
        <f>SUM(D19:D22)</f>
        <v>0</v>
      </c>
      <c r="E18" s="21">
        <f>C18+D18</f>
        <v>2020314</v>
      </c>
      <c r="F18" s="18">
        <f>SUM(F19:F22)</f>
        <v>658219.61</v>
      </c>
      <c r="G18" s="21">
        <f>SUM(G19:G22)</f>
        <v>658219.61</v>
      </c>
      <c r="H18" s="5">
        <f>G18-C18</f>
        <v>-1362094.3900000001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2020314</v>
      </c>
      <c r="D21" s="19">
        <v>0</v>
      </c>
      <c r="E21" s="23">
        <f>C21+D21</f>
        <v>2020314</v>
      </c>
      <c r="F21" s="19">
        <v>658219.61</v>
      </c>
      <c r="G21" s="22">
        <v>658219.61</v>
      </c>
      <c r="H21" s="7">
        <f>G21-C21</f>
        <v>-1362094.3900000001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150000000</v>
      </c>
      <c r="D24" s="18">
        <f>SUM(D25)</f>
        <v>50000000</v>
      </c>
      <c r="E24" s="21">
        <f>C24+D24</f>
        <v>200000000</v>
      </c>
      <c r="F24" s="18">
        <f>SUM(F25)</f>
        <v>50000000</v>
      </c>
      <c r="G24" s="21">
        <f>SUM(G25)</f>
        <v>50000000</v>
      </c>
      <c r="H24" s="5">
        <f>G24-C24</f>
        <v>-100000000</v>
      </c>
    </row>
    <row r="25" spans="2:8" ht="12.75" thickBot="1" x14ac:dyDescent="0.25">
      <c r="B25" s="9" t="s">
        <v>23</v>
      </c>
      <c r="C25" s="22">
        <v>150000000</v>
      </c>
      <c r="D25" s="19">
        <v>50000000</v>
      </c>
      <c r="E25" s="23">
        <f>C25+D25</f>
        <v>200000000</v>
      </c>
      <c r="F25" s="19">
        <v>50000000</v>
      </c>
      <c r="G25" s="22">
        <v>50000000</v>
      </c>
      <c r="H25" s="7">
        <f>G25-C25</f>
        <v>-100000000</v>
      </c>
    </row>
    <row r="26" spans="2:8" ht="12.75" thickBot="1" x14ac:dyDescent="0.25">
      <c r="B26" s="16" t="s">
        <v>24</v>
      </c>
      <c r="C26" s="15">
        <f>SUM(C24,C18,C8)</f>
        <v>3023408527</v>
      </c>
      <c r="D26" s="26">
        <f>SUM(D24,D18,D8)</f>
        <v>117740210.72999999</v>
      </c>
      <c r="E26" s="15">
        <f>SUM(D26,C26)</f>
        <v>3141148737.73</v>
      </c>
      <c r="F26" s="26">
        <f>SUM(F24,F18,F8)</f>
        <v>2993494150.3700004</v>
      </c>
      <c r="G26" s="15">
        <f>SUM(G24,G18,G8)</f>
        <v>2993494150.3700004</v>
      </c>
      <c r="H26" s="28">
        <f>SUM(G26-C26)</f>
        <v>-29914376.629999638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2020-10-27T17:24:14Z</cp:lastPrinted>
  <dcterms:created xsi:type="dcterms:W3CDTF">2019-12-05T18:23:32Z</dcterms:created>
  <dcterms:modified xsi:type="dcterms:W3CDTF">2020-10-27T17:24:15Z</dcterms:modified>
</cp:coreProperties>
</file>